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ip\Desktop\"/>
    </mc:Choice>
  </mc:AlternateContent>
  <xr:revisionPtr revIDLastSave="0" documentId="8_{463B5B13-5E1D-4C4F-998C-FE24EE740801}" xr6:coauthVersionLast="47" xr6:coauthVersionMax="47" xr10:uidLastSave="{00000000-0000-0000-0000-000000000000}"/>
  <bookViews>
    <workbookView xWindow="28680" yWindow="-120" windowWidth="29040" windowHeight="15840" xr2:uid="{2125662A-29FE-4609-B036-AF791D2F9B1C}"/>
  </bookViews>
  <sheets>
    <sheet name="Auk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E10" i="1"/>
  <c r="E8" i="1"/>
  <c r="E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D485B73-C1F0-4730-9C87-2C1547C0CD44}" keepAlive="1" name="Zapytanie — outlet do wystawienia (1)" description="Połączenie z zapytaniem „outlet do wystawienia (1)” w skoroszycie." type="5" refreshedVersion="0" background="1">
    <dbPr connection="Provider=Microsoft.Mashup.OleDb.1;Data Source=$Workbook$;Location=&quot;outlet do wystawienia (1)&quot;;Extended Properties=&quot;&quot;" command="SELECT * FROM [outlet do wystawienia (1)]"/>
  </connection>
</connections>
</file>

<file path=xl/sharedStrings.xml><?xml version="1.0" encoding="utf-8"?>
<sst xmlns="http://schemas.openxmlformats.org/spreadsheetml/2006/main" count="16" uniqueCount="15">
  <si>
    <t>Koszt utworzenia listingów (tylko w pierwszym miesiącu)</t>
  </si>
  <si>
    <t>Koszt aktywacji aukcji na miesiąc (występuje co miesiąc)</t>
  </si>
  <si>
    <t>Średnia marża (z wyłączeniem miesięcznych kosztów)</t>
  </si>
  <si>
    <t>Marża w pierwszych 17 dniach (z uwzględnieniem całego miesiąca kosztów)</t>
  </si>
  <si>
    <t>Marża w pierwszych 17 dniach (z uwzględnieniem 17 dni kosztów)</t>
  </si>
  <si>
    <t>Przy takiej samej sprzedaży w drugim miesiącu marża wyniosłaby (z upływem czasu)</t>
  </si>
  <si>
    <t>Sprzedaż w pierwszych 17 dniach (domknięta)</t>
  </si>
  <si>
    <t>Faktyczne dane</t>
  </si>
  <si>
    <t>Prosta symulacja</t>
  </si>
  <si>
    <t>Poziom domkniętej sprzedaży</t>
  </si>
  <si>
    <t>Miesiąc (1. lub kolejne)</t>
  </si>
  <si>
    <t>1. miesiąc</t>
  </si>
  <si>
    <t>Kolejny miesiąc</t>
  </si>
  <si>
    <t>Finalna marża</t>
  </si>
  <si>
    <t>Marża w kalkulatorze (bez uwzględnienia kosztów miesięcznych)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</si>
</sst>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_-* #,##0.00\ [$CZK]_-;\-* #,##0.00\ [$CZK]_-;_-* &quot;-&quot;??\ [$CZK]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0" fontId="0" fillId="0" borderId="0" xfId="0" applyNumberFormat="1"/>
    <xf numFmtId="10" fontId="0" fillId="0" borderId="0" xfId="1" applyNumberFormat="1" applyFont="1"/>
    <xf numFmtId="169" fontId="0" fillId="0" borderId="0" xfId="0" applyNumberFormat="1"/>
    <xf numFmtId="0" fontId="2" fillId="0" borderId="0" xfId="0" applyFont="1" applyAlignment="1">
      <alignment horizontal="center"/>
    </xf>
    <xf numFmtId="9" fontId="0" fillId="2" borderId="0" xfId="0" applyNumberFormat="1" applyFill="1"/>
    <xf numFmtId="0" fontId="0" fillId="3" borderId="0" xfId="0" applyFill="1"/>
    <xf numFmtId="169" fontId="0" fillId="3" borderId="0" xfId="0" applyNumberFormat="1" applyFill="1"/>
    <xf numFmtId="10" fontId="0" fillId="4" borderId="0" xfId="1" applyNumberFormat="1" applyFon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633E2-6AF6-444C-8A84-BFAC83B5A482}">
  <dimension ref="D3:L56"/>
  <sheetViews>
    <sheetView tabSelected="1" workbookViewId="0">
      <selection activeCell="L5" sqref="L5"/>
    </sheetView>
  </sheetViews>
  <sheetFormatPr defaultRowHeight="15" x14ac:dyDescent="0.25"/>
  <cols>
    <col min="4" max="4" width="77" bestFit="1" customWidth="1"/>
    <col min="5" max="5" width="14.28515625" bestFit="1" customWidth="1"/>
    <col min="11" max="11" width="59.42578125" bestFit="1" customWidth="1"/>
    <col min="12" max="12" width="15.28515625" bestFit="1" customWidth="1"/>
  </cols>
  <sheetData>
    <row r="3" spans="4:12" x14ac:dyDescent="0.25">
      <c r="D3" s="4" t="s">
        <v>7</v>
      </c>
      <c r="E3" s="4"/>
      <c r="K3" s="4" t="s">
        <v>8</v>
      </c>
      <c r="L3" s="4"/>
    </row>
    <row r="4" spans="4:12" x14ac:dyDescent="0.25">
      <c r="D4" t="s">
        <v>0</v>
      </c>
      <c r="E4" s="3">
        <v>1160.8</v>
      </c>
      <c r="K4" t="s">
        <v>9</v>
      </c>
      <c r="L4" s="7">
        <v>60000</v>
      </c>
    </row>
    <row r="5" spans="4:12" x14ac:dyDescent="0.25">
      <c r="D5" t="s">
        <v>1</v>
      </c>
      <c r="E5" s="3">
        <v>1160.8</v>
      </c>
      <c r="K5" t="s">
        <v>14</v>
      </c>
      <c r="L5" s="5">
        <v>0.1</v>
      </c>
    </row>
    <row r="6" spans="4:12" x14ac:dyDescent="0.25">
      <c r="D6" t="s">
        <v>2</v>
      </c>
      <c r="E6" s="1">
        <v>0.1</v>
      </c>
      <c r="K6" t="s">
        <v>10</v>
      </c>
      <c r="L6" s="6" t="s">
        <v>12</v>
      </c>
    </row>
    <row r="7" spans="4:12" x14ac:dyDescent="0.25">
      <c r="D7" t="s">
        <v>6</v>
      </c>
      <c r="E7" s="3">
        <v>38500</v>
      </c>
      <c r="K7" t="s">
        <v>13</v>
      </c>
      <c r="L7" s="8">
        <f>IF(L6="1. miesiąc",(L5*L4-SUM(E4:E5))/L4,(L5*L4-E4)/L4)</f>
        <v>8.0653333333333327E-2</v>
      </c>
    </row>
    <row r="8" spans="4:12" x14ac:dyDescent="0.25">
      <c r="D8" t="s">
        <v>4</v>
      </c>
      <c r="E8" s="2">
        <f>(E6*E7-E4*(17/30)-E5*(17/30))/E7</f>
        <v>6.5829264069264065E-2</v>
      </c>
    </row>
    <row r="9" spans="4:12" x14ac:dyDescent="0.25">
      <c r="D9" t="s">
        <v>3</v>
      </c>
      <c r="E9" s="2">
        <f>(E6*E7-E4-E5)/E7</f>
        <v>3.9698701298701296E-2</v>
      </c>
    </row>
    <row r="10" spans="4:12" x14ac:dyDescent="0.25">
      <c r="D10" t="s">
        <v>5</v>
      </c>
      <c r="E10" s="2">
        <f>(E6*E7-E5*(17/30))/E7</f>
        <v>8.2914632034632035E-2</v>
      </c>
    </row>
    <row r="55" spans="11:11" x14ac:dyDescent="0.25">
      <c r="K55" t="s">
        <v>11</v>
      </c>
    </row>
    <row r="56" spans="11:11" x14ac:dyDescent="0.25">
      <c r="K56" t="s">
        <v>12</v>
      </c>
    </row>
  </sheetData>
  <mergeCells count="2">
    <mergeCell ref="D3:E3"/>
    <mergeCell ref="K3:L3"/>
  </mergeCells>
  <dataValidations count="1">
    <dataValidation type="list" allowBlank="1" showInputMessage="1" showErrorMessage="1" sqref="L6" xr:uid="{72873EFC-094F-43E4-B0F5-20C276F4F29C}">
      <formula1>K55:K56</formula1>
    </dataValidation>
  </dataValidation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FDB26CD-BD34-4B61-B225-6E61972E33B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Aukro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Shumee</dc:creator>
  <cp:lastModifiedBy>Filip Shumee</cp:lastModifiedBy>
  <dcterms:created xsi:type="dcterms:W3CDTF">2023-05-05T09:43:18Z</dcterms:created>
  <dcterms:modified xsi:type="dcterms:W3CDTF">2023-05-05T11:20:46Z</dcterms:modified>
</cp:coreProperties>
</file>