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lip\Desktop\"/>
    </mc:Choice>
  </mc:AlternateContent>
  <xr:revisionPtr revIDLastSave="0" documentId="8_{463B5B13-5E1D-4C4F-998C-FE24EE740801}" xr6:coauthVersionLast="47" xr6:coauthVersionMax="47" xr10:uidLastSave="{00000000-0000-0000-0000-000000000000}"/>
  <bookViews>
    <workbookView xWindow="28680" yWindow="-120" windowWidth="29040" windowHeight="15840" xr2:uid="{2125662A-29FE-4609-B036-AF791D2F9B1C}"/>
  </bookViews>
  <sheets>
    <sheet name="Auk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E10" i="1"/>
  <c r="E8" i="1"/>
  <c r="E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D485B73-C1F0-4730-9C87-2C1547C0CD44}" keepAlive="1" name="Zapytanie — outlet do wystawienia (1)" description="Połączenie z zapytaniem „outlet do wystawienia (1)” w skoroszycie." type="5" refreshedVersion="0" background="1">
    <dbPr connection="Provider=Microsoft.Mashup.OleDb.1;Data Source=$Workbook$;Location=&quot;outlet do wystawienia (1)&quot;;Extended Properties=&quot;&quot;" command="SELECT * FROM [outlet do wystawienia (1)]"/>
  </connection>
</connections>
</file>

<file path=xl/sharedStrings.xml><?xml version="1.0" encoding="utf-8"?>
<sst xmlns="http://schemas.openxmlformats.org/spreadsheetml/2006/main" count="16" uniqueCount="15">
  <si>
    <t>Koszt utworzenia listingów (tylko w pierwszym miesiącu)</t>
  </si>
  <si>
    <t>Koszt aktywacji aukcji na miesiąc (występuje co miesiąc)</t>
  </si>
  <si>
    <t>Średnia marża (z wyłączeniem miesięcznych kosztów)</t>
  </si>
  <si>
    <t>Marża w pierwszych 17 dniach (z uwzględnieniem całego miesiąca kosztów)</t>
  </si>
  <si>
    <t>Marża w pierwszych 17 dniach (z uwzględnieniem 17 dni kosztów)</t>
  </si>
  <si>
    <t>Przy takiej samej sprzedaży w drugim miesiącu marża wyniosłaby (z upływem czasu)</t>
  </si>
  <si>
    <t>Sprzedaż w pierwszych 17 dniach (domknięta)</t>
  </si>
  <si>
    <t>Faktyczne dane</t>
  </si>
  <si>
    <t>Prosta symulacja</t>
  </si>
  <si>
    <t>Poziom domkniętej sprzedaży</t>
  </si>
  <si>
    <t>Miesiąc (1. lub kolejne)</t>
  </si>
  <si>
    <t>1. miesiąc</t>
  </si>
  <si>
    <t>Kolejny miesiąc</t>
  </si>
  <si>
    <t>Finalna marża</t>
  </si>
  <si>
    <t>Marża w kalkulatorze (bez uwzględnienia kosztów miesięcznych)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</si>
</sst>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-* #,##0.00\ [$CZK]_-;\-* #,##0.00\ [$CZK]_-;_-* &quot;-&quot;??\ [$CZK]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0" fontId="0" fillId="0" borderId="0" xfId="0" applyNumberFormat="1"/>
    <xf numFmtId="10" fontId="0" fillId="0" borderId="0" xfId="1" applyNumberFormat="1" applyFont="1"/>
    <xf numFmtId="169" fontId="0" fillId="0" borderId="0" xfId="0" applyNumberFormat="1"/>
    <xf numFmtId="0" fontId="2" fillId="0" borderId="0" xfId="0" applyFont="1" applyAlignment="1">
      <alignment horizontal="center"/>
    </xf>
    <xf numFmtId="9" fontId="0" fillId="2" borderId="0" xfId="0" applyNumberFormat="1" applyFill="1"/>
    <xf numFmtId="0" fontId="0" fillId="3" borderId="0" xfId="0" applyFill="1"/>
    <xf numFmtId="169" fontId="0" fillId="3" borderId="0" xfId="0" applyNumberFormat="1" applyFill="1"/>
    <xf numFmtId="10" fontId="0" fillId="4" borderId="0" xfId="1" applyNumberFormat="1" applyFon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633E2-6AF6-444C-8A84-BFAC83B5A482}">
  <dimension ref="D3:L56"/>
  <sheetViews>
    <sheetView tabSelected="1" workbookViewId="0">
      <selection activeCell="L5" sqref="L5"/>
    </sheetView>
  </sheetViews>
  <sheetFormatPr defaultRowHeight="15" x14ac:dyDescent="0.25"/>
  <cols>
    <col min="4" max="4" width="77" bestFit="1" customWidth="1"/>
    <col min="5" max="5" width="14.28515625" bestFit="1" customWidth="1"/>
    <col min="11" max="11" width="59.42578125" bestFit="1" customWidth="1"/>
    <col min="12" max="12" width="15.28515625" bestFit="1" customWidth="1"/>
  </cols>
  <sheetData>
    <row r="3" spans="4:12" x14ac:dyDescent="0.25">
      <c r="D3" s="4" t="s">
        <v>7</v>
      </c>
      <c r="E3" s="4"/>
      <c r="K3" s="4" t="s">
        <v>8</v>
      </c>
      <c r="L3" s="4"/>
    </row>
    <row r="4" spans="4:12" x14ac:dyDescent="0.25">
      <c r="D4" t="s">
        <v>0</v>
      </c>
      <c r="E4" s="3">
        <v>1160.8</v>
      </c>
      <c r="K4" t="s">
        <v>9</v>
      </c>
      <c r="L4" s="7">
        <v>60000</v>
      </c>
    </row>
    <row r="5" spans="4:12" x14ac:dyDescent="0.25">
      <c r="D5" t="s">
        <v>1</v>
      </c>
      <c r="E5" s="3">
        <v>1160.8</v>
      </c>
      <c r="K5" t="s">
        <v>14</v>
      </c>
      <c r="L5" s="5">
        <v>0.1</v>
      </c>
    </row>
    <row r="6" spans="4:12" x14ac:dyDescent="0.25">
      <c r="D6" t="s">
        <v>2</v>
      </c>
      <c r="E6" s="1">
        <v>0.1</v>
      </c>
      <c r="K6" t="s">
        <v>10</v>
      </c>
      <c r="L6" s="6" t="s">
        <v>12</v>
      </c>
    </row>
    <row r="7" spans="4:12" x14ac:dyDescent="0.25">
      <c r="D7" t="s">
        <v>6</v>
      </c>
      <c r="E7" s="3">
        <v>38500</v>
      </c>
      <c r="K7" t="s">
        <v>13</v>
      </c>
      <c r="L7" s="8">
        <f>IF(L6="1. miesiąc",(L5*L4-SUM(E4:E5))/L4,(L5*L4-E4)/L4)</f>
        <v>8.0653333333333327E-2</v>
      </c>
    </row>
    <row r="8" spans="4:12" x14ac:dyDescent="0.25">
      <c r="D8" t="s">
        <v>4</v>
      </c>
      <c r="E8" s="2">
        <f>(E6*E7-E4*(17/30)-E5*(17/30))/E7</f>
        <v>6.5829264069264065E-2</v>
      </c>
    </row>
    <row r="9" spans="4:12" x14ac:dyDescent="0.25">
      <c r="D9" t="s">
        <v>3</v>
      </c>
      <c r="E9" s="2">
        <f>(E6*E7-E4-E5)/E7</f>
        <v>3.9698701298701296E-2</v>
      </c>
    </row>
    <row r="10" spans="4:12" x14ac:dyDescent="0.25">
      <c r="D10" t="s">
        <v>5</v>
      </c>
      <c r="E10" s="2">
        <f>(E6*E7-E5*(17/30))/E7</f>
        <v>8.2914632034632035E-2</v>
      </c>
    </row>
    <row r="55" spans="11:11" x14ac:dyDescent="0.25">
      <c r="K55" t="s">
        <v>11</v>
      </c>
    </row>
    <row r="56" spans="11:11" x14ac:dyDescent="0.25">
      <c r="K56" t="s">
        <v>12</v>
      </c>
    </row>
  </sheetData>
  <mergeCells count="2">
    <mergeCell ref="D3:E3"/>
    <mergeCell ref="K3:L3"/>
  </mergeCells>
  <dataValidations count="1">
    <dataValidation type="list" allowBlank="1" showInputMessage="1" showErrorMessage="1" sqref="L6" xr:uid="{72873EFC-094F-43E4-B0F5-20C276F4F29C}">
      <formula1>K55:K56</formula1>
    </dataValidation>
  </dataValidation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0 E A A B Q S w M E F A A C A A g A k m a l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k m a l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J m p V b l o 2 E I l w E A A K I C A A A T A B w A R m 9 y b X V s Y X M v U 2 V j d G l v b j E u b S C i G A A o o B Q A A A A A A A A A A A A A A A A A A A A A A A A A A A C N U E 1 r G z E Q v R v 8 H w b l s g v L E k O b Q s 0 e z D q l I W X j 1 j Y F x z m o q 0 m q W t I s k j b u x u S S S 3 5 D y M / I q d B b s v + r c l z q F r d Q X U b z 5 u O 9 N w 5 L L 8 n A e B N 7 / W 6 n 2 3 G f u U U B e 4 x q r 9 C D I F g 2 z v O l R C M 5 R L 2 Y Q Q a h 0 u 1 A e O 0 3 + / g g 2 h s K Y O 4 u 0 y G V t U b j o z d S Y Z q T 8 S F x E c t f z 6 c O r Z u f S y W r + R D d w l M 1 / y d J W r p L F i e n Q 1 R S S 4 8 2 Y 3 2 W Q E 6 q 1 s Z l r x I 4 N C U J a S 6 y g 5 f 7 + 7 0 E 3 t f k c e w b h d n 2 m x Z k 8 C x O N m L 3 W M E v 2 p v H h + V C A k F F Y t m 0 3 9 0 V m U a H 7 E q S l r i 2 N + G f w u z I k g 6 L 3 i I X Q X n 0 y 2 o C p z 9 L A 6 X G J V f c u s z b + n e i m V 5 b I U P g m 2 q 7 c m K 5 c e d k 9 c b I p K n Q R f 8 n K 1 m t W D G Y f R z A 6 M P J c H o 8 m U I 0 e h e H o w Q G B I 9 f / X U C K z Y + n u 5 g h 4 M i Y E f G H 7 x I 1 5 z P 4 J G i 9 v 7 p F i J B u m n v l W n i 3 a a T S j q I K r X L k 6 P h 2 1 m + F l P E u 2 0 z 8 e X p r p Q I l S V R L 3 w N v T 9 6 r u N u R 5 q / n 6 3 / A 1 B L A Q I t A B Q A A g A I A J J m p V a u 6 X t O p A A A A P Y A A A A S A A A A A A A A A A A A A A A A A A A A A A B D b 2 5 m a W c v U G F j a 2 F n Z S 5 4 b W x Q S w E C L Q A U A A I A C A C S Z q V W D 8 r p q 6 Q A A A D p A A A A E w A A A A A A A A A A A A A A A A D w A A A A W 0 N v b n R l b n R f V H l w Z X N d L n h t b F B L A Q I t A B Q A A g A I A J J m p V b l o 2 E I l w E A A K I C A A A T A A A A A A A A A A A A A A A A A O E B A A B G b 3 J t d W x h c y 9 T Z W N 0 a W 9 u M S 5 t U E s F B g A A A A A D A A M A w g A A A M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M N A A A A A A A A c Q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d X R s Z X Q l M j B k b y U y M H d 5 c 3 R h d 2 l l b m l h J T I w K D E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D V U M T A 6 M T Q 6 M D I u N T I y M D U 3 O F o i I C 8 + P E V u d H J 5 I F R 5 c G U 9 I k Z p b G x D b 2 x 1 b W 5 U e X B l c y I g V m F s d W U 9 I n N C Z 1 l E Q X d Z R 0 J n P T 0 i I C 8 + P E V u d H J 5 I F R 5 c G U 9 I k Z p b G x D b 2 x 1 b W 5 O Y W 1 l c y I g V m F s d W U 9 I n N b J n F 1 b 3 Q 7 T k F a V 0 E g U F J P R F V L V F U g K F B M K S Z x d W 9 0 O y w m c X V v d D t T S 1 U m c X V v d D s s J n F 1 b 3 Q 7 R U F O J n F 1 b 3 Q 7 L C Z x d W 9 0 O 0 l s b 8 W b x I c g K G R v b X n F m 2 x u e S k m c X V v d D s s J n F 1 b 3 Q 7 T 3 B p c y A o c G w p J n F 1 b 3 Q 7 L C Z x d W 9 0 O 0 N l b m E g K G R v b X n F m 2 x u Y S A o U E x O K S k m c X V v d D s s J n F 1 b 3 Q 7 W m R q x J l j a W U g c H J v Z H V r d H U g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9 1 d G x l d C B k b y B 3 e X N 0 Y X d p Z W 5 p Y S A o M S k v Q X V 0 b 1 J l b W 9 2 Z W R D b 2 x 1 b W 5 z M S 5 7 T k F a V 0 E g U F J P R F V L V F U g K F B M K S w w f S Z x d W 9 0 O y w m c X V v d D t T Z W N 0 a W 9 u M S 9 v d X R s Z X Q g Z G 8 g d 3 l z d G F 3 a W V u a W E g K D E p L 0 F 1 d G 9 S Z W 1 v d m V k Q 2 9 s d W 1 u c z E u e 1 N L V S w x f S Z x d W 9 0 O y w m c X V v d D t T Z W N 0 a W 9 u M S 9 v d X R s Z X Q g Z G 8 g d 3 l z d G F 3 a W V u a W E g K D E p L 0 F 1 d G 9 S Z W 1 v d m V k Q 2 9 s d W 1 u c z E u e 0 V B T i w y f S Z x d W 9 0 O y w m c X V v d D t T Z W N 0 a W 9 u M S 9 v d X R s Z X Q g Z G 8 g d 3 l z d G F 3 a W V u a W E g K D E p L 0 F 1 d G 9 S Z W 1 v d m V k Q 2 9 s d W 1 u c z E u e 0 l s b 8 W b x I c g K G R v b X n F m 2 x u e S k s M 3 0 m c X V v d D s s J n F 1 b 3 Q 7 U 2 V j d G l v b j E v b 3 V 0 b G V 0 I G R v I H d 5 c 3 R h d 2 l l b m l h I C g x K S 9 B d X R v U m V t b 3 Z l Z E N v b H V t b n M x L n t P c G l z I C h w b C k s N H 0 m c X V v d D s s J n F 1 b 3 Q 7 U 2 V j d G l v b j E v b 3 V 0 b G V 0 I G R v I H d 5 c 3 R h d 2 l l b m l h I C g x K S 9 B d X R v U m V t b 3 Z l Z E N v b H V t b n M x L n t D Z W 5 h I C h k b 2 1 5 x Z t s b m E g K F B M T i k p L D V 9 J n F 1 b 3 Q 7 L C Z x d W 9 0 O 1 N l Y 3 R p b 2 4 x L 2 9 1 d G x l d C B k b y B 3 e X N 0 Y X d p Z W 5 p Y S A o M S k v Q X V 0 b 1 J l b W 9 2 Z W R D b 2 x 1 b W 5 z M S 5 7 W m R q x J l j a W U g c H J v Z H V r d H U g M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v d X R s Z X Q g Z G 8 g d 3 l z d G F 3 a W V u a W E g K D E p L 0 F 1 d G 9 S Z W 1 v d m V k Q 2 9 s d W 1 u c z E u e 0 5 B W l d B I F B S T 0 R V S 1 R V I C h Q T C k s M H 0 m c X V v d D s s J n F 1 b 3 Q 7 U 2 V j d G l v b j E v b 3 V 0 b G V 0 I G R v I H d 5 c 3 R h d 2 l l b m l h I C g x K S 9 B d X R v U m V t b 3 Z l Z E N v b H V t b n M x L n t T S 1 U s M X 0 m c X V v d D s s J n F 1 b 3 Q 7 U 2 V j d G l v b j E v b 3 V 0 b G V 0 I G R v I H d 5 c 3 R h d 2 l l b m l h I C g x K S 9 B d X R v U m V t b 3 Z l Z E N v b H V t b n M x L n t F Q U 4 s M n 0 m c X V v d D s s J n F 1 b 3 Q 7 U 2 V j d G l v b j E v b 3 V 0 b G V 0 I G R v I H d 5 c 3 R h d 2 l l b m l h I C g x K S 9 B d X R v U m V t b 3 Z l Z E N v b H V t b n M x L n t J b G / F m 8 S H I C h k b 2 1 5 x Z t s b n k p L D N 9 J n F 1 b 3 Q 7 L C Z x d W 9 0 O 1 N l Y 3 R p b 2 4 x L 2 9 1 d G x l d C B k b y B 3 e X N 0 Y X d p Z W 5 p Y S A o M S k v Q X V 0 b 1 J l b W 9 2 Z W R D b 2 x 1 b W 5 z M S 5 7 T 3 B p c y A o c G w p L D R 9 J n F 1 b 3 Q 7 L C Z x d W 9 0 O 1 N l Y 3 R p b 2 4 x L 2 9 1 d G x l d C B k b y B 3 e X N 0 Y X d p Z W 5 p Y S A o M S k v Q X V 0 b 1 J l b W 9 2 Z W R D b 2 x 1 b W 5 z M S 5 7 Q 2 V u Y S A o Z G 9 t e c W b b G 5 h I C h Q T E 4 p K S w 1 f S Z x d W 9 0 O y w m c X V v d D t T Z W N 0 a W 9 u M S 9 v d X R s Z X Q g Z G 8 g d 3 l z d G F 3 a W V u a W E g K D E p L 0 F 1 d G 9 S Z W 1 v d m V k Q 2 9 s d W 1 u c z E u e 1 p k a s S Z Y 2 l l I H B y b 2 R 1 a 3 R 1 I D E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9 1 d G x l d C U y M G R v J T I w d 3 l z d G F 3 a W V u a W E l M j A o M S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3 V 0 b G V 0 J T I w Z G 8 l M j B 3 e X N 0 Y X d p Z W 5 p Y S U y M C g x K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1 d G x l d C U y M G R v J T I w d 3 l z d G F 3 a W V u a W E l M j A o M S k v W m 1 p Z W 5 p b 2 5 v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s P G Z A a 5 f x M s a N e H Q y J v 6 4 A A A A A A g A A A A A A E G Y A A A A B A A A g A A A A s f X S V + m M q l a o W J 2 C x t 7 e 9 Q a U p K B O z g V W Z i O h 2 O A A Z 8 E A A A A A D o A A A A A C A A A g A A A A W 9 7 b Y v e L N a o V N d E W 6 5 w d N / l k N W q W M n G N G p d 8 h 5 t 2 r E Z Q A A A A m r j t 8 k U Y K + v g O L 4 y E x v V j x R 3 C Y p w F F q t O P 2 E x y i q R T 4 C c 9 E o b F 9 4 M t U r h n t J c R 6 a 3 h k M R H p g 0 g G z b X w y U q Z N b I f E 1 O 2 o B F w s 6 V o t e x u v s p J A A A A A q W p D L J h p + L N 5 Y v m 0 d z d Q n S C r b 1 1 G S I W Q N 5 T L l Y e s C T / 4 0 O 1 p P w n l K m 7 y p l z 8 8 i U U q / h 0 X K X K A X C 6 D W u v Q q h 2 N w = = < / D a t a M a s h u p > 
</file>

<file path=customXml/itemProps1.xml><?xml version="1.0" encoding="utf-8"?>
<ds:datastoreItem xmlns:ds="http://schemas.openxmlformats.org/officeDocument/2006/customXml" ds:itemID="{FFDB26CD-BD34-4B61-B225-6E61972E33B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Aukro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Shumee</dc:creator>
  <cp:lastModifiedBy>Filip Shumee</cp:lastModifiedBy>
  <dcterms:created xsi:type="dcterms:W3CDTF">2023-05-05T09:43:18Z</dcterms:created>
  <dcterms:modified xsi:type="dcterms:W3CDTF">2023-05-05T11:20:46Z</dcterms:modified>
</cp:coreProperties>
</file>